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96" activeTab="0"/>
  </bookViews>
  <sheets>
    <sheet name="прилож к бюджтету" sheetId="1" r:id="rId1"/>
    <sheet name="обработ информ" sheetId="2" r:id="rId2"/>
  </sheets>
  <definedNames>
    <definedName name="Z_01BC8EC9_D926_4CD5_BB57_626227D6EF06_.wvu.FilterData" localSheetId="0" hidden="1">'прилож к бюджтету'!$E$10:$E$11</definedName>
    <definedName name="Z_04993339_5E37_4914_858F_AD9FAF76B3C3_.wvu.FilterData" localSheetId="0" hidden="1">'прилож к бюджтету'!$E$10:$E$11</definedName>
    <definedName name="Z_067F6ADF_79F5_4690_B004_EB533833A7C8_.wvu.FilterData" localSheetId="0" hidden="1">'прилож к бюджтету'!#REF!</definedName>
    <definedName name="Z_26F88C38_A5A9_4DC8_964F_9A691A4C38C1_.wvu.FilterData" localSheetId="0" hidden="1">'прилож к бюджтету'!$E$10:$E$11</definedName>
    <definedName name="Z_290A2DA1_DB58_455A_BE2A_E78A01F4E074_.wvu.FilterData" localSheetId="0" hidden="1">'прилож к бюджтету'!$E$10:$E$11</definedName>
    <definedName name="Z_2B391156_FB2A_4680_B6DB_A43F8449B473_.wvu.FilterData" localSheetId="0" hidden="1">'прилож к бюджтету'!$E$10:$E$11</definedName>
    <definedName name="Z_347AE766_9F12_4D25_8BDF_36BE6517CFDA_.wvu.FilterData" localSheetId="0" hidden="1">'прилож к бюджтету'!#REF!</definedName>
    <definedName name="Z_363B3729_E230_4697_93BD_9CE75AD564A4_.wvu.FilterData" localSheetId="0" hidden="1">'прилож к бюджтету'!$E$10:$E$11</definedName>
    <definedName name="Z_379389A7_0E72_4662_9492_EF7DA9CE8C1F_.wvu.FilterData" localSheetId="0" hidden="1">'прилож к бюджтету'!$E$10:$E$11</definedName>
    <definedName name="Z_38A8019D_F7EA_41CA_A313_9C5B9D618B23_.wvu.FilterData" localSheetId="0" hidden="1">'прилож к бюджтету'!$E$10:$E$11</definedName>
    <definedName name="Z_38DAD992_3957_4277_ACCB_EC6CC762D5D5_.wvu.FilterData" localSheetId="0" hidden="1">'прилож к бюджтету'!$E$10:$E$11</definedName>
    <definedName name="Z_3BE99707_F5A1_4E55_8DDB_C0239ADC4C98_.wvu.FilterData" localSheetId="0" hidden="1">'прилож к бюджтету'!$E$10:$E$11</definedName>
    <definedName name="Z_4B7EFD76_0B2D_4CBB_9CE2_C1A87786B8FD_.wvu.FilterData" localSheetId="0" hidden="1">'прилож к бюджтету'!$E$10:$E$11</definedName>
    <definedName name="Z_4D7A7110_392A_4484_9B1B_C70D8D752EFA_.wvu.FilterData" localSheetId="0" hidden="1">'прилож к бюджтету'!$E$10:$E$11</definedName>
    <definedName name="Z_4FE9A5CB_84A2_4307_9903_109DA66D4E2E_.wvu.Cols" localSheetId="0" hidden="1">'прилож к бюджтету'!#REF!</definedName>
    <definedName name="Z_4FE9A5CB_84A2_4307_9903_109DA66D4E2E_.wvu.FilterData" localSheetId="0" hidden="1">'прилож к бюджтету'!$E$10:$E$11</definedName>
    <definedName name="Z_50A91611_6C67_45BD_BD4A_6AFA4A029EDD_.wvu.FilterData" localSheetId="0" hidden="1">'прилож к бюджтету'!$E$10:$E$11</definedName>
    <definedName name="Z_52B1A979_9C58_4412_ACDB_6966BFCF7D47_.wvu.FilterData" localSheetId="0" hidden="1">'прилож к бюджтету'!$E$10:$E$11</definedName>
    <definedName name="Z_5BA3C75F_2BE9_4196_897F_8796335772FA_.wvu.FilterData" localSheetId="0" hidden="1">'прилож к бюджтету'!$E$10:$E$11</definedName>
    <definedName name="Z_5DE99D0B_16A2_4C77_A9F2_2F32E6F19120_.wvu.FilterData" localSheetId="0" hidden="1">'прилож к бюджтету'!$E$10:$E$11</definedName>
    <definedName name="Z_61532AD7_8475_4B9E_A9C1_2AF5E37FFF44_.wvu.FilterData" localSheetId="0" hidden="1">'прилож к бюджтету'!$E$10:$E$11</definedName>
    <definedName name="Z_6B99CF46_DBB1_4A22_B5B6_E531A998AB21_.wvu.FilterData" localSheetId="0" hidden="1">'прилож к бюджтету'!$E$10:$E$11</definedName>
    <definedName name="Z_6BD40141_54D5_446D_A6AC_E8E3B6FC23AD_.wvu.FilterData" localSheetId="0" hidden="1">'прилож к бюджтету'!#REF!</definedName>
    <definedName name="Z_6E5F5D33_2429_4DF7_AFA5_E0605C24C932_.wvu.FilterData" localSheetId="0" hidden="1">'прилож к бюджтету'!$E$10:$E$11</definedName>
    <definedName name="Z_745668DA_7EAE_40FC_BDE5_6E5B24099C2E_.wvu.FilterData" localSheetId="0" hidden="1">'прилож к бюджтету'!$E$10:$E$11</definedName>
    <definedName name="Z_8180E4C8_989C_4E96_A7DD_AFC831F8741D_.wvu.FilterData" localSheetId="0" hidden="1">'прилож к бюджтету'!$E$10:$E$11</definedName>
    <definedName name="Z_894A5CE0_4BC5_4B0E_979C_48039A59415B_.wvu.FilterData" localSheetId="0" hidden="1">'прилож к бюджтету'!$E$10:$E$11</definedName>
    <definedName name="Z_933F2D6F_8178_48DF_86B0_8B593FC9FF62_.wvu.FilterData" localSheetId="0" hidden="1">'прилож к бюджтету'!$E$10:$E$11</definedName>
    <definedName name="Z_9A50CC09_1AEB_40F5_B9E3_1031AEFBF680_.wvu.FilterData" localSheetId="0" hidden="1">'прилож к бюджтету'!$E$10:$E$11</definedName>
    <definedName name="Z_A3C3838E_E3CC_4E27_8B8C_945FD0FA461A_.wvu.FilterData" localSheetId="0" hidden="1">'прилож к бюджтету'!$E$10:$E$11</definedName>
    <definedName name="Z_A434FA91_5BCB_4EA8_9111_8CAA80E64CBC_.wvu.FilterData" localSheetId="0" hidden="1">'прилож к бюджтету'!$E$10:$E$11</definedName>
    <definedName name="Z_A707A2BE_3045_4302_9C20_6E42AB31EAFF_.wvu.FilterData" localSheetId="0" hidden="1">'прилож к бюджтету'!$E$10:$E$11</definedName>
    <definedName name="Z_AF53F382_CD51_47F0_BE2C_806C4CF70ADD_.wvu.PrintTitles" localSheetId="0" hidden="1">'прилож к бюджтету'!$11:$11</definedName>
    <definedName name="Z_AFAA24A5_B54F_40C9_9D6F_D4A87D90AFE2_.wvu.Cols" localSheetId="0" hidden="1">'прилож к бюджтету'!#REF!</definedName>
    <definedName name="Z_AFAA24A5_B54F_40C9_9D6F_D4A87D90AFE2_.wvu.FilterData" localSheetId="0" hidden="1">'прилож к бюджтету'!$E$10:$E$11</definedName>
    <definedName name="Z_AFAA24A5_B54F_40C9_9D6F_D4A87D90AFE2_.wvu.PrintArea" localSheetId="0" hidden="1">'прилож к бюджтету'!$A$10:$E$11</definedName>
    <definedName name="Z_AFAA24A5_B54F_40C9_9D6F_D4A87D90AFE2_.wvu.PrintTitles" localSheetId="0" hidden="1">'прилож к бюджтету'!$10:$11</definedName>
    <definedName name="Z_B978C0E0_BA0D_4ECF_A684_E7950C96BA4D_.wvu.FilterData" localSheetId="0" hidden="1">'прилож к бюджтету'!$E$10:$E$11</definedName>
    <definedName name="Z_C01AF835_6616_41ED_9906_8C6A95B0DB53_.wvu.FilterData" localSheetId="0" hidden="1">'прилож к бюджтету'!$E$10:$E$11</definedName>
    <definedName name="Z_C819BBC0_576F_4857_A6DE_C7E4354159E5_.wvu.FilterData" localSheetId="0" hidden="1">'прилож к бюджтету'!$E$10:$E$11</definedName>
    <definedName name="Z_C8707976_6AA1_46D3_983C_C10C547FE6D0_.wvu.Rows" localSheetId="0" hidden="1">'прилож к бюджтету'!#REF!,'прилож к бюджтету'!#REF!,'прилож к бюджтету'!#REF!,'прилож к бюджтету'!#REF!,'прилож к бюджтету'!#REF!,'прилож к бюджтету'!#REF!,'прилож к бюджтету'!#REF!,'прилож к бюджтету'!#REF!,'прилож к бюджтету'!#REF!</definedName>
    <definedName name="Z_D0CF71BB_3BFA_4FB1_8743_D7EAB21CE1FE_.wvu.FilterData" localSheetId="0" hidden="1">'прилож к бюджтету'!$E$10:$E$11</definedName>
    <definedName name="Z_D1F502E2_5131_411C_9E8E_378CED927489_.wvu.FilterData" localSheetId="0" hidden="1">'прилож к бюджтету'!$E$10:$E$11</definedName>
    <definedName name="Z_DBDE1A38_EFF0_4158_B945_2C0E96A53B6E_.wvu.FilterData" localSheetId="0" hidden="1">'прилож к бюджтету'!$E$10:$E$11</definedName>
    <definedName name="Z_DCF4D08F_FB90_4C57_9649_2DF44D893F09_.wvu.FilterData" localSheetId="0" hidden="1">'прилож к бюджтету'!$E$10:$E$11</definedName>
    <definedName name="Z_E141AC46_44C7_4E5C_AF93_9D20C0DEB400_.wvu.FilterData" localSheetId="0" hidden="1">'прилож к бюджтету'!#REF!</definedName>
    <definedName name="Z_E27ABCB8_176E_4D46_A57F_8AB156C9D5A1_.wvu.FilterData" localSheetId="0" hidden="1">'прилож к бюджтету'!$E$10:$E$11</definedName>
    <definedName name="Z_E31B5852_F6F9_4AFA_A6D3_80121041449E_.wvu.FilterData" localSheetId="0" hidden="1">'прилож к бюджтету'!$E$10:$E$11</definedName>
    <definedName name="Z_E5D1DF5E_DDCC_445C_A369_8F5E795BF45C_.wvu.FilterData" localSheetId="0" hidden="1">'прилож к бюджтету'!$E$10:$E$11</definedName>
    <definedName name="Z_E82A3278_DCC3_4405_8222_DCCE7092ACC7_.wvu.FilterData" localSheetId="0" hidden="1">'прилож к бюджтету'!$E$10:$E$11</definedName>
    <definedName name="Z_E9523752_B05C_4843_A627_1E3C9C75F558_.wvu.FilterData" localSheetId="0" hidden="1">'прилож к бюджтету'!$E$10:$E$11</definedName>
    <definedName name="Z_EA87F52B_29D4_4A11_9A40_3D5CBBE0B798_.wvu.PrintTitles" localSheetId="0" hidden="1">'прилож к бюджтету'!$11:$11</definedName>
    <definedName name="Z_EBE8766F_E7E2_4345_A25B_0E3CF662E7B7_.wvu.FilterData" localSheetId="0" hidden="1">'прилож к бюджтету'!$E$10:$E$11</definedName>
    <definedName name="Z_F399CD2D_9566_454F_B0D4_4503A0F8F2CB_.wvu.FilterData" localSheetId="0" hidden="1">'прилож к бюджтету'!$E$10:$E$11</definedName>
    <definedName name="Z_F65AA4FC_5B89_4684_8B36_BA70B4E74CA1_.wvu.FilterData" localSheetId="0" hidden="1">'прилож к бюджтету'!$E$10:$E$11</definedName>
    <definedName name="Z_F6B47D43_C3D8_4CEB_AE3D_4D583A92F905_.wvu.FilterData" localSheetId="0" hidden="1">'прилож к бюджтету'!$E$10:$E$11</definedName>
    <definedName name="_xlnm.Print_Titles" localSheetId="0">'прилож к бюджтету'!$10:$11</definedName>
    <definedName name="CRITERIA" localSheetId="0">'прилож к бюджтету'!#REF!</definedName>
    <definedName name="_xlnm.Print_Area" localSheetId="0">'прилож к бюджтету'!$A$1:$E$13</definedName>
  </definedNames>
  <calcPr fullCalcOnLoad="1"/>
</workbook>
</file>

<file path=xl/sharedStrings.xml><?xml version="1.0" encoding="utf-8"?>
<sst xmlns="http://schemas.openxmlformats.org/spreadsheetml/2006/main" count="81" uniqueCount="52">
  <si>
    <t>Наименование</t>
  </si>
  <si>
    <t>ИТОГО</t>
  </si>
  <si>
    <t>Глава</t>
  </si>
  <si>
    <t>тыс. рублей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</si>
  <si>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</si>
  <si>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</si>
  <si>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303</t>
  </si>
  <si>
    <t>на оплату коммунальных услуг (с учетом финансового обеспечения муниципального задания)</t>
  </si>
  <si>
    <t>х</t>
  </si>
  <si>
    <t>Администрация муниципального образования "Катунинское"</t>
  </si>
  <si>
    <t>Приложение № 2
к письму финансового управления
от 21 ноября 2018г. № 08-02/781</t>
  </si>
  <si>
    <t>муниципальное образование</t>
  </si>
  <si>
    <t>Катунинское</t>
  </si>
  <si>
    <t>Показатели</t>
  </si>
  <si>
    <t>Рз, ПРз</t>
  </si>
  <si>
    <t>КВР</t>
  </si>
  <si>
    <t>КОСГУ</t>
  </si>
  <si>
    <t>Сумма</t>
  </si>
  <si>
    <t>Расходы на оплату труда с начислениями ОМСУ и МКУ</t>
  </si>
  <si>
    <t>в том числе:</t>
  </si>
  <si>
    <t>главе муниципального образования</t>
  </si>
  <si>
    <t>0102</t>
  </si>
  <si>
    <t>121, 129</t>
  </si>
  <si>
    <t>211, 213</t>
  </si>
  <si>
    <t>работникам администрации муниципального образования</t>
  </si>
  <si>
    <t>0104</t>
  </si>
  <si>
    <t>работникам муниципальных казенных учреждений</t>
  </si>
  <si>
    <t>0505</t>
  </si>
  <si>
    <t>111, 119</t>
  </si>
  <si>
    <t>Расходы на оплату коммунальных услуг ОМСУ и МКУ</t>
  </si>
  <si>
    <r>
      <t xml:space="preserve">по администрации муниципального образования </t>
    </r>
    <r>
      <rPr>
        <sz val="9"/>
        <color indexed="60"/>
        <rFont val="Arial"/>
        <family val="2"/>
      </rPr>
      <t>(без учета административных комиссий)</t>
    </r>
  </si>
  <si>
    <t>0113</t>
  </si>
  <si>
    <t>244</t>
  </si>
  <si>
    <t>223</t>
  </si>
  <si>
    <t>в части опалты электроэнергии по уличному освещению</t>
  </si>
  <si>
    <t>0503</t>
  </si>
  <si>
    <t>по казенным учреждениям</t>
  </si>
  <si>
    <r>
      <t xml:space="preserve">по иным расходам
</t>
    </r>
    <r>
      <rPr>
        <sz val="9"/>
        <color indexed="60"/>
        <rFont val="Arial"/>
        <family val="2"/>
      </rPr>
      <t>(например за пустующий жилфонд, объекты муниципальной собственности и т.д.)</t>
    </r>
  </si>
  <si>
    <t>0501</t>
  </si>
  <si>
    <t>Расходы на предоставление субсидий МБУ на выполнение муниципального задания</t>
  </si>
  <si>
    <t>611</t>
  </si>
  <si>
    <t>в части расходов на оплату труда с начислениями</t>
  </si>
  <si>
    <t>в части расходов на оплату коммунальных услуг</t>
  </si>
  <si>
    <t>в части иных расходов</t>
  </si>
  <si>
    <t>Заработная плата ОМСУ</t>
  </si>
  <si>
    <t>Заработная плата работников МУ</t>
  </si>
  <si>
    <t>оплата коммунальных услуг</t>
  </si>
  <si>
    <t>-</t>
  </si>
  <si>
    <t>Распределение отдельных видов расходов бюджета
муниципального образования "Катунинское" на 2020 год
в разрезе ведомственной структуры расходов</t>
  </si>
  <si>
    <t>Объем средств, направляемых в 2020 году:</t>
  </si>
  <si>
    <t>Информация об отдельных параметрах бюджета поселения на 2020 год</t>
  </si>
  <si>
    <t>ПРИЛОЖЕНИЕ № 6                                                                              к решению Совета депутатов от 18.12.19 г. № 205 «О бюджете муниципального образования «Катунинское» на 2020 год»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</si>
</sst>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9"/>
      <color indexed="6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8"/>
      <color indexed="8"/>
      <name val="Arial"/>
      <family val="2"/>
    </font>
    <font>
      <b/>
      <sz val="18"/>
      <color indexed="3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  <font>
      <sz val="8"/>
      <color theme="1"/>
      <name val="Arial"/>
      <family val="2"/>
    </font>
    <font>
      <sz val="9"/>
      <color rgb="FFC00000"/>
      <name val="Arial"/>
      <family val="2"/>
    </font>
    <font>
      <b/>
      <sz val="18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DF9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 style="thin"/>
      <top style="thin"/>
      <bottom style="double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horizontal="center" vertical="center"/>
    </xf>
    <xf numFmtId="185" fontId="54" fillId="0" borderId="0" xfId="0" applyNumberFormat="1" applyFont="1" applyAlignment="1">
      <alignment vertical="top" wrapText="1"/>
    </xf>
    <xf numFmtId="185" fontId="54" fillId="0" borderId="0" xfId="0" applyNumberFormat="1" applyFont="1" applyAlignment="1">
      <alignment vertical="top"/>
    </xf>
    <xf numFmtId="49" fontId="54" fillId="0" borderId="0" xfId="0" applyNumberFormat="1" applyFont="1" applyAlignment="1">
      <alignment horizontal="center" vertical="top"/>
    </xf>
    <xf numFmtId="185" fontId="54" fillId="0" borderId="0" xfId="0" applyNumberFormat="1" applyFont="1" applyAlignment="1">
      <alignment horizontal="center" vertical="top"/>
    </xf>
    <xf numFmtId="185" fontId="55" fillId="0" borderId="0" xfId="0" applyNumberFormat="1" applyFont="1" applyAlignment="1">
      <alignment horizontal="right" vertical="top" indent="1"/>
    </xf>
    <xf numFmtId="185" fontId="56" fillId="0" borderId="0" xfId="0" applyNumberFormat="1" applyFont="1" applyAlignment="1">
      <alignment horizontal="right" vertical="top"/>
    </xf>
    <xf numFmtId="185" fontId="55" fillId="0" borderId="11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/>
    </xf>
    <xf numFmtId="185" fontId="55" fillId="0" borderId="13" xfId="0" applyNumberFormat="1" applyFont="1" applyBorder="1" applyAlignment="1">
      <alignment horizontal="center" vertical="center" wrapText="1"/>
    </xf>
    <xf numFmtId="185" fontId="55" fillId="0" borderId="0" xfId="0" applyNumberFormat="1" applyFont="1" applyAlignment="1">
      <alignment horizontal="center" vertical="center"/>
    </xf>
    <xf numFmtId="185" fontId="55" fillId="0" borderId="14" xfId="0" applyNumberFormat="1" applyFont="1" applyBorder="1" applyAlignment="1">
      <alignment vertical="top" wrapText="1"/>
    </xf>
    <xf numFmtId="49" fontId="54" fillId="0" borderId="15" xfId="0" applyNumberFormat="1" applyFont="1" applyBorder="1" applyAlignment="1">
      <alignment horizontal="center" vertical="top"/>
    </xf>
    <xf numFmtId="185" fontId="55" fillId="0" borderId="16" xfId="0" applyNumberFormat="1" applyFont="1" applyFill="1" applyBorder="1" applyAlignment="1">
      <alignment horizontal="center" vertical="top"/>
    </xf>
    <xf numFmtId="185" fontId="57" fillId="0" borderId="17" xfId="0" applyNumberFormat="1" applyFont="1" applyBorder="1" applyAlignment="1">
      <alignment horizontal="left" vertical="top" wrapText="1" indent="1"/>
    </xf>
    <xf numFmtId="49" fontId="54" fillId="0" borderId="18" xfId="0" applyNumberFormat="1" applyFont="1" applyBorder="1" applyAlignment="1">
      <alignment horizontal="center" vertical="top"/>
    </xf>
    <xf numFmtId="185" fontId="54" fillId="0" borderId="19" xfId="0" applyNumberFormat="1" applyFont="1" applyBorder="1" applyAlignment="1">
      <alignment horizontal="center" vertical="top"/>
    </xf>
    <xf numFmtId="185" fontId="54" fillId="0" borderId="14" xfId="0" applyNumberFormat="1" applyFont="1" applyBorder="1" applyAlignment="1">
      <alignment horizontal="left" vertical="top" wrapText="1" indent="2"/>
    </xf>
    <xf numFmtId="49" fontId="58" fillId="0" borderId="15" xfId="0" applyNumberFormat="1" applyFont="1" applyBorder="1" applyAlignment="1">
      <alignment horizontal="center" vertical="top"/>
    </xf>
    <xf numFmtId="185" fontId="54" fillId="31" borderId="16" xfId="0" applyNumberFormat="1" applyFont="1" applyFill="1" applyBorder="1" applyAlignment="1">
      <alignment horizontal="center" vertical="top"/>
    </xf>
    <xf numFmtId="185" fontId="54" fillId="0" borderId="20" xfId="0" applyNumberFormat="1" applyFont="1" applyBorder="1" applyAlignment="1">
      <alignment horizontal="left" vertical="top" wrapText="1" indent="2"/>
    </xf>
    <xf numFmtId="49" fontId="54" fillId="0" borderId="21" xfId="0" applyNumberFormat="1" applyFont="1" applyBorder="1" applyAlignment="1">
      <alignment horizontal="center" vertical="top"/>
    </xf>
    <xf numFmtId="49" fontId="58" fillId="0" borderId="21" xfId="0" applyNumberFormat="1" applyFont="1" applyBorder="1" applyAlignment="1">
      <alignment horizontal="center" vertical="top"/>
    </xf>
    <xf numFmtId="185" fontId="54" fillId="31" borderId="22" xfId="0" applyNumberFormat="1" applyFont="1" applyFill="1" applyBorder="1" applyAlignment="1">
      <alignment horizontal="center" vertical="top"/>
    </xf>
    <xf numFmtId="49" fontId="54" fillId="31" borderId="21" xfId="0" applyNumberFormat="1" applyFont="1" applyFill="1" applyBorder="1" applyAlignment="1">
      <alignment horizontal="center" vertical="top"/>
    </xf>
    <xf numFmtId="185" fontId="55" fillId="0" borderId="23" xfId="0" applyNumberFormat="1" applyFont="1" applyBorder="1" applyAlignment="1">
      <alignment vertical="top" wrapText="1"/>
    </xf>
    <xf numFmtId="49" fontId="54" fillId="0" borderId="24" xfId="0" applyNumberFormat="1" applyFont="1" applyBorder="1" applyAlignment="1">
      <alignment horizontal="center" vertical="top"/>
    </xf>
    <xf numFmtId="185" fontId="55" fillId="0" borderId="25" xfId="0" applyNumberFormat="1" applyFont="1" applyFill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/>
    </xf>
    <xf numFmtId="49" fontId="54" fillId="0" borderId="21" xfId="0" applyNumberFormat="1" applyFont="1" applyFill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185" fontId="54" fillId="0" borderId="26" xfId="0" applyNumberFormat="1" applyFont="1" applyBorder="1" applyAlignment="1">
      <alignment horizontal="left" vertical="top" wrapText="1" indent="2"/>
    </xf>
    <xf numFmtId="49" fontId="54" fillId="31" borderId="27" xfId="0" applyNumberFormat="1" applyFont="1" applyFill="1" applyBorder="1" applyAlignment="1">
      <alignment horizontal="center" vertical="justify" wrapText="1"/>
    </xf>
    <xf numFmtId="49" fontId="9" fillId="0" borderId="27" xfId="0" applyNumberFormat="1" applyFont="1" applyBorder="1" applyAlignment="1">
      <alignment horizontal="center" vertical="top"/>
    </xf>
    <xf numFmtId="49" fontId="58" fillId="0" borderId="27" xfId="0" applyNumberFormat="1" applyFont="1" applyBorder="1" applyAlignment="1">
      <alignment horizontal="center" vertical="top"/>
    </xf>
    <xf numFmtId="185" fontId="54" fillId="31" borderId="28" xfId="0" applyNumberFormat="1" applyFont="1" applyFill="1" applyBorder="1" applyAlignment="1">
      <alignment horizontal="center" vertical="top"/>
    </xf>
    <xf numFmtId="49" fontId="54" fillId="31" borderId="24" xfId="0" applyNumberFormat="1" applyFont="1" applyFill="1" applyBorder="1" applyAlignment="1">
      <alignment horizontal="center" vertical="top"/>
    </xf>
    <xf numFmtId="49" fontId="54" fillId="0" borderId="24" xfId="0" applyNumberFormat="1" applyFont="1" applyFill="1" applyBorder="1" applyAlignment="1">
      <alignment horizontal="center" vertical="top"/>
    </xf>
    <xf numFmtId="49" fontId="54" fillId="0" borderId="15" xfId="0" applyNumberFormat="1" applyFont="1" applyFill="1" applyBorder="1" applyAlignment="1">
      <alignment horizontal="center" vertical="top"/>
    </xf>
    <xf numFmtId="49" fontId="54" fillId="0" borderId="27" xfId="0" applyNumberFormat="1" applyFont="1" applyFill="1" applyBorder="1" applyAlignment="1">
      <alignment horizontal="center" vertical="top"/>
    </xf>
    <xf numFmtId="49" fontId="54" fillId="0" borderId="27" xfId="0" applyNumberFormat="1" applyFont="1" applyBorder="1" applyAlignment="1">
      <alignment horizontal="center" vertical="top"/>
    </xf>
    <xf numFmtId="185" fontId="55" fillId="0" borderId="29" xfId="0" applyNumberFormat="1" applyFont="1" applyBorder="1" applyAlignment="1">
      <alignment horizontal="center" vertical="top"/>
    </xf>
    <xf numFmtId="185" fontId="54" fillId="0" borderId="0" xfId="0" applyNumberFormat="1" applyFont="1" applyAlignment="1">
      <alignment horizontal="right" vertical="top"/>
    </xf>
    <xf numFmtId="185" fontId="54" fillId="33" borderId="0" xfId="0" applyNumberFormat="1" applyFont="1" applyFill="1" applyAlignment="1">
      <alignment horizontal="center" vertical="top"/>
    </xf>
    <xf numFmtId="185" fontId="54" fillId="34" borderId="0" xfId="0" applyNumberFormat="1" applyFont="1" applyFill="1" applyAlignment="1">
      <alignment horizontal="center" vertical="top"/>
    </xf>
    <xf numFmtId="185" fontId="54" fillId="35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54" fillId="0" borderId="0" xfId="0" applyNumberFormat="1" applyFont="1" applyAlignment="1">
      <alignment horizontal="right" vertical="top" wrapText="1"/>
    </xf>
    <xf numFmtId="185" fontId="55" fillId="0" borderId="0" xfId="0" applyNumberFormat="1" applyFont="1" applyAlignment="1">
      <alignment horizontal="center" vertical="top"/>
    </xf>
    <xf numFmtId="49" fontId="55" fillId="31" borderId="30" xfId="0" applyNumberFormat="1" applyFont="1" applyFill="1" applyBorder="1" applyAlignment="1">
      <alignment horizontal="left" vertical="top" indent="1"/>
    </xf>
    <xf numFmtId="0" fontId="34" fillId="0" borderId="0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13"/>
  <sheetViews>
    <sheetView tabSelected="1" zoomScale="90" zoomScaleNormal="90" zoomScaleSheetLayoutView="100" zoomScalePageLayoutView="0" workbookViewId="0" topLeftCell="A7">
      <selection activeCell="A6" sqref="A6:E6"/>
    </sheetView>
  </sheetViews>
  <sheetFormatPr defaultColWidth="9.125" defaultRowHeight="12.75"/>
  <cols>
    <col min="1" max="1" width="47.125" style="1" customWidth="1"/>
    <col min="2" max="2" width="8.375" style="2" customWidth="1"/>
    <col min="3" max="3" width="17.875" style="2" customWidth="1"/>
    <col min="4" max="4" width="19.50390625" style="2" customWidth="1"/>
    <col min="5" max="5" width="17.875" style="2" customWidth="1"/>
    <col min="6" max="6" width="1.4921875" style="2" customWidth="1"/>
    <col min="7" max="7" width="12.875" style="4" customWidth="1"/>
    <col min="8" max="8" width="13.00390625" style="4" customWidth="1"/>
    <col min="9" max="16384" width="9.125" style="4" customWidth="1"/>
  </cols>
  <sheetData>
    <row r="1" spans="3:18" ht="46.5" customHeight="1">
      <c r="C1" s="75" t="s">
        <v>51</v>
      </c>
      <c r="D1" s="75"/>
      <c r="E1" s="75"/>
      <c r="F1" s="9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3:18" ht="15">
      <c r="C2" s="67"/>
      <c r="D2" s="67"/>
      <c r="E2" s="67"/>
      <c r="F2" s="9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3:18" ht="15">
      <c r="C3" s="67"/>
      <c r="D3" s="67"/>
      <c r="E3" s="67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5" spans="5:251" ht="15">
      <c r="E5" s="12"/>
      <c r="F5" s="12"/>
      <c r="G5" s="2"/>
      <c r="H5" s="2"/>
      <c r="I5" s="2"/>
      <c r="J5" s="12"/>
      <c r="K5" s="2"/>
      <c r="N5" s="1"/>
      <c r="O5" s="2"/>
      <c r="P5" s="2"/>
      <c r="Q5" s="2"/>
      <c r="R5" s="12"/>
      <c r="S5" s="2"/>
      <c r="V5" s="1"/>
      <c r="W5" s="2"/>
      <c r="X5" s="2"/>
      <c r="Y5" s="2"/>
      <c r="Z5" s="12"/>
      <c r="AA5" s="2"/>
      <c r="AD5" s="1"/>
      <c r="AE5" s="2"/>
      <c r="AF5" s="2"/>
      <c r="AG5" s="2"/>
      <c r="AH5" s="12"/>
      <c r="AI5" s="2"/>
      <c r="AL5" s="1"/>
      <c r="AM5" s="2"/>
      <c r="AN5" s="2"/>
      <c r="AO5" s="2"/>
      <c r="AP5" s="12"/>
      <c r="AQ5" s="2"/>
      <c r="AT5" s="1"/>
      <c r="AU5" s="2"/>
      <c r="AV5" s="2"/>
      <c r="AW5" s="2"/>
      <c r="AX5" s="12"/>
      <c r="AY5" s="2"/>
      <c r="BB5" s="1"/>
      <c r="BC5" s="2"/>
      <c r="BD5" s="2"/>
      <c r="BE5" s="2"/>
      <c r="BF5" s="12"/>
      <c r="BG5" s="2"/>
      <c r="BJ5" s="1"/>
      <c r="BK5" s="2"/>
      <c r="BL5" s="2"/>
      <c r="BM5" s="2"/>
      <c r="BN5" s="12"/>
      <c r="BO5" s="2"/>
      <c r="BR5" s="1"/>
      <c r="BS5" s="2"/>
      <c r="BT5" s="2"/>
      <c r="BU5" s="2"/>
      <c r="BV5" s="12"/>
      <c r="BW5" s="2"/>
      <c r="BZ5" s="1"/>
      <c r="CA5" s="2"/>
      <c r="CB5" s="2"/>
      <c r="CC5" s="2"/>
      <c r="CD5" s="12"/>
      <c r="CE5" s="2"/>
      <c r="CH5" s="1"/>
      <c r="CI5" s="2"/>
      <c r="CJ5" s="2"/>
      <c r="CK5" s="2"/>
      <c r="CL5" s="12"/>
      <c r="CM5" s="2"/>
      <c r="CP5" s="1"/>
      <c r="CQ5" s="2"/>
      <c r="CR5" s="2"/>
      <c r="CS5" s="2"/>
      <c r="CT5" s="12"/>
      <c r="CU5" s="2"/>
      <c r="CX5" s="1"/>
      <c r="CY5" s="2"/>
      <c r="CZ5" s="2"/>
      <c r="DA5" s="2"/>
      <c r="DB5" s="12"/>
      <c r="DC5" s="2"/>
      <c r="DF5" s="1"/>
      <c r="DG5" s="2"/>
      <c r="DH5" s="2"/>
      <c r="DI5" s="2"/>
      <c r="DJ5" s="12"/>
      <c r="DK5" s="2"/>
      <c r="DN5" s="1"/>
      <c r="DO5" s="2"/>
      <c r="DP5" s="2"/>
      <c r="DQ5" s="2"/>
      <c r="DR5" s="12"/>
      <c r="DS5" s="2"/>
      <c r="DV5" s="1"/>
      <c r="DW5" s="2"/>
      <c r="DX5" s="2"/>
      <c r="DY5" s="2"/>
      <c r="DZ5" s="12"/>
      <c r="EA5" s="2"/>
      <c r="ED5" s="1"/>
      <c r="EE5" s="2"/>
      <c r="EF5" s="2"/>
      <c r="EG5" s="2"/>
      <c r="EH5" s="12"/>
      <c r="EI5" s="2"/>
      <c r="EL5" s="1"/>
      <c r="EM5" s="2"/>
      <c r="EN5" s="2"/>
      <c r="EO5" s="2"/>
      <c r="EP5" s="12"/>
      <c r="EQ5" s="2"/>
      <c r="ET5" s="1"/>
      <c r="EU5" s="2"/>
      <c r="EV5" s="2"/>
      <c r="EW5" s="2"/>
      <c r="EX5" s="12"/>
      <c r="EY5" s="2"/>
      <c r="FB5" s="1"/>
      <c r="FC5" s="2"/>
      <c r="FD5" s="2"/>
      <c r="FE5" s="2"/>
      <c r="FF5" s="12"/>
      <c r="FG5" s="2"/>
      <c r="FJ5" s="1"/>
      <c r="FK5" s="2"/>
      <c r="FL5" s="2"/>
      <c r="FM5" s="2"/>
      <c r="FN5" s="12"/>
      <c r="FO5" s="2"/>
      <c r="FR5" s="1"/>
      <c r="FS5" s="2"/>
      <c r="FT5" s="2"/>
      <c r="FU5" s="2"/>
      <c r="FV5" s="12"/>
      <c r="FW5" s="2"/>
      <c r="FZ5" s="1"/>
      <c r="GA5" s="2"/>
      <c r="GB5" s="2"/>
      <c r="GC5" s="2"/>
      <c r="GD5" s="12"/>
      <c r="GE5" s="2"/>
      <c r="GH5" s="1"/>
      <c r="GI5" s="2"/>
      <c r="GJ5" s="2"/>
      <c r="GK5" s="2"/>
      <c r="GL5" s="12"/>
      <c r="GM5" s="2"/>
      <c r="GP5" s="1"/>
      <c r="GQ5" s="2"/>
      <c r="GR5" s="2"/>
      <c r="GS5" s="2"/>
      <c r="GT5" s="12"/>
      <c r="GU5" s="2"/>
      <c r="GX5" s="1"/>
      <c r="GY5" s="2"/>
      <c r="GZ5" s="2"/>
      <c r="HA5" s="2"/>
      <c r="HB5" s="12"/>
      <c r="HC5" s="2"/>
      <c r="HF5" s="1"/>
      <c r="HG5" s="2"/>
      <c r="HH5" s="2"/>
      <c r="HI5" s="2"/>
      <c r="HJ5" s="12"/>
      <c r="HK5" s="2"/>
      <c r="HN5" s="1"/>
      <c r="HO5" s="2"/>
      <c r="HP5" s="2"/>
      <c r="HQ5" s="2"/>
      <c r="HR5" s="12"/>
      <c r="HS5" s="2"/>
      <c r="HV5" s="1"/>
      <c r="HW5" s="2"/>
      <c r="HX5" s="2"/>
      <c r="HY5" s="2"/>
      <c r="HZ5" s="12"/>
      <c r="IA5" s="2"/>
      <c r="ID5" s="1"/>
      <c r="IE5" s="2"/>
      <c r="IF5" s="2"/>
      <c r="IG5" s="2"/>
      <c r="IH5" s="12"/>
      <c r="II5" s="2"/>
      <c r="IL5" s="1"/>
      <c r="IM5" s="2"/>
      <c r="IN5" s="2"/>
      <c r="IO5" s="2"/>
      <c r="IP5" s="12"/>
      <c r="IQ5" s="2"/>
    </row>
    <row r="6" spans="1:6" ht="63" customHeight="1">
      <c r="A6" s="69" t="s">
        <v>48</v>
      </c>
      <c r="B6" s="69"/>
      <c r="C6" s="69"/>
      <c r="D6" s="69"/>
      <c r="E6" s="69"/>
      <c r="F6" s="10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9" t="s">
        <v>3</v>
      </c>
      <c r="F8" s="9"/>
    </row>
    <row r="9" spans="1:5" ht="22.5" customHeight="1">
      <c r="A9" s="70" t="s">
        <v>0</v>
      </c>
      <c r="B9" s="70" t="s">
        <v>2</v>
      </c>
      <c r="C9" s="71" t="s">
        <v>49</v>
      </c>
      <c r="D9" s="71"/>
      <c r="E9" s="71"/>
    </row>
    <row r="10" spans="1:6" ht="212.25" customHeight="1">
      <c r="A10" s="70"/>
      <c r="B10" s="70"/>
      <c r="C10" s="8" t="s">
        <v>4</v>
      </c>
      <c r="D10" s="8" t="s">
        <v>5</v>
      </c>
      <c r="E10" s="8" t="s">
        <v>7</v>
      </c>
      <c r="F10" s="13"/>
    </row>
    <row r="11" spans="1:6" s="15" customFormat="1" ht="20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14"/>
    </row>
    <row r="12" spans="1:6" s="17" customFormat="1" ht="42.75" customHeight="1">
      <c r="A12" s="20" t="s">
        <v>9</v>
      </c>
      <c r="B12" s="11" t="s">
        <v>6</v>
      </c>
      <c r="C12" s="21">
        <f>'обработ информ'!E27</f>
        <v>2582.67</v>
      </c>
      <c r="D12" s="21">
        <f>'обработ информ'!E28</f>
        <v>4060.38</v>
      </c>
      <c r="E12" s="21">
        <f>'обработ информ'!E29</f>
        <v>1315.8899999999999</v>
      </c>
      <c r="F12" s="16"/>
    </row>
    <row r="13" spans="1:6" s="19" customFormat="1" ht="24" customHeight="1">
      <c r="A13" s="7" t="s">
        <v>1</v>
      </c>
      <c r="B13" s="11" t="s">
        <v>8</v>
      </c>
      <c r="C13" s="6">
        <f>SUM(C12)</f>
        <v>2582.67</v>
      </c>
      <c r="D13" s="6">
        <f>SUM(D12)</f>
        <v>4060.38</v>
      </c>
      <c r="E13" s="6">
        <f>SUM(E12)</f>
        <v>1315.8899999999999</v>
      </c>
      <c r="F13" s="18"/>
    </row>
  </sheetData>
  <sheetProtection/>
  <mergeCells count="8">
    <mergeCell ref="C1:E1"/>
    <mergeCell ref="C2:E2"/>
    <mergeCell ref="C3:E3"/>
    <mergeCell ref="G1:R3"/>
    <mergeCell ref="A6:E6"/>
    <mergeCell ref="A9:A10"/>
    <mergeCell ref="C9:E9"/>
    <mergeCell ref="B9:B10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5050"/>
    <pageSetUpPr fitToPage="1"/>
  </sheetPr>
  <dimension ref="A1:E30"/>
  <sheetViews>
    <sheetView zoomScalePageLayoutView="0" workbookViewId="0" topLeftCell="A7">
      <selection activeCell="E20" sqref="E20"/>
    </sheetView>
  </sheetViews>
  <sheetFormatPr defaultColWidth="9.125" defaultRowHeight="12.75"/>
  <cols>
    <col min="1" max="1" width="48.50390625" style="22" customWidth="1"/>
    <col min="2" max="2" width="9.375" style="24" customWidth="1"/>
    <col min="3" max="4" width="9.125" style="24" customWidth="1"/>
    <col min="5" max="5" width="13.125" style="25" customWidth="1"/>
    <col min="6" max="16384" width="9.125" style="23" customWidth="1"/>
  </cols>
  <sheetData>
    <row r="1" spans="2:5" ht="42" customHeight="1">
      <c r="B1" s="72" t="s">
        <v>10</v>
      </c>
      <c r="C1" s="72"/>
      <c r="D1" s="72"/>
      <c r="E1" s="72"/>
    </row>
    <row r="3" spans="1:5" ht="12">
      <c r="A3" s="73" t="s">
        <v>50</v>
      </c>
      <c r="B3" s="73"/>
      <c r="C3" s="73"/>
      <c r="D3" s="73"/>
      <c r="E3" s="73"/>
    </row>
    <row r="4" spans="1:5" ht="12">
      <c r="A4" s="26" t="s">
        <v>11</v>
      </c>
      <c r="B4" s="74" t="s">
        <v>12</v>
      </c>
      <c r="C4" s="74"/>
      <c r="D4" s="74"/>
      <c r="E4" s="74"/>
    </row>
    <row r="7" ht="15.75" customHeight="1">
      <c r="E7" s="27" t="s">
        <v>3</v>
      </c>
    </row>
    <row r="8" spans="1:5" s="31" customFormat="1" ht="25.5" customHeight="1" thickBot="1">
      <c r="A8" s="28" t="s">
        <v>13</v>
      </c>
      <c r="B8" s="29" t="s">
        <v>14</v>
      </c>
      <c r="C8" s="29" t="s">
        <v>15</v>
      </c>
      <c r="D8" s="29" t="s">
        <v>16</v>
      </c>
      <c r="E8" s="30" t="s">
        <v>17</v>
      </c>
    </row>
    <row r="9" spans="1:5" ht="14.25" customHeight="1" thickTop="1">
      <c r="A9" s="32" t="s">
        <v>18</v>
      </c>
      <c r="B9" s="33" t="s">
        <v>8</v>
      </c>
      <c r="C9" s="33" t="s">
        <v>8</v>
      </c>
      <c r="D9" s="33" t="s">
        <v>8</v>
      </c>
      <c r="E9" s="34">
        <f>SUM(E11,E12,E13)</f>
        <v>6643.05</v>
      </c>
    </row>
    <row r="10" spans="1:5" ht="11.25">
      <c r="A10" s="35" t="s">
        <v>19</v>
      </c>
      <c r="B10" s="36"/>
      <c r="C10" s="36"/>
      <c r="D10" s="36"/>
      <c r="E10" s="37"/>
    </row>
    <row r="11" spans="1:5" ht="14.25" customHeight="1">
      <c r="A11" s="38" t="s">
        <v>20</v>
      </c>
      <c r="B11" s="33" t="s">
        <v>21</v>
      </c>
      <c r="C11" s="39" t="s">
        <v>22</v>
      </c>
      <c r="D11" s="33" t="s">
        <v>23</v>
      </c>
      <c r="E11" s="40">
        <v>1306.53</v>
      </c>
    </row>
    <row r="12" spans="1:5" ht="22.5">
      <c r="A12" s="41" t="s">
        <v>24</v>
      </c>
      <c r="B12" s="42" t="s">
        <v>25</v>
      </c>
      <c r="C12" s="43" t="s">
        <v>22</v>
      </c>
      <c r="D12" s="42" t="s">
        <v>23</v>
      </c>
      <c r="E12" s="44">
        <f>982+294.14</f>
        <v>1276.1399999999999</v>
      </c>
    </row>
    <row r="13" spans="1:5" ht="14.25" customHeight="1">
      <c r="A13" s="41" t="s">
        <v>26</v>
      </c>
      <c r="B13" s="45" t="s">
        <v>27</v>
      </c>
      <c r="C13" s="43" t="s">
        <v>28</v>
      </c>
      <c r="D13" s="42" t="s">
        <v>23</v>
      </c>
      <c r="E13" s="44">
        <f>3126+934.38</f>
        <v>4060.38</v>
      </c>
    </row>
    <row r="14" spans="1:5" ht="12">
      <c r="A14" s="46" t="s">
        <v>29</v>
      </c>
      <c r="B14" s="47" t="s">
        <v>8</v>
      </c>
      <c r="C14" s="47" t="s">
        <v>8</v>
      </c>
      <c r="D14" s="47" t="s">
        <v>8</v>
      </c>
      <c r="E14" s="48">
        <f>SUM(E16,E17,E18,E19)</f>
        <v>1315.8899999999999</v>
      </c>
    </row>
    <row r="15" spans="1:5" ht="11.25">
      <c r="A15" s="35" t="s">
        <v>19</v>
      </c>
      <c r="B15" s="36"/>
      <c r="C15" s="36"/>
      <c r="D15" s="36"/>
      <c r="E15" s="37"/>
    </row>
    <row r="16" spans="1:5" ht="22.5">
      <c r="A16" s="38" t="s">
        <v>30</v>
      </c>
      <c r="B16" s="33" t="s">
        <v>31</v>
      </c>
      <c r="C16" s="49" t="s">
        <v>32</v>
      </c>
      <c r="D16" s="39" t="s">
        <v>33</v>
      </c>
      <c r="E16" s="40">
        <v>294.57</v>
      </c>
    </row>
    <row r="17" spans="1:5" ht="11.25">
      <c r="A17" s="41" t="s">
        <v>34</v>
      </c>
      <c r="B17" s="50" t="s">
        <v>35</v>
      </c>
      <c r="C17" s="51" t="s">
        <v>32</v>
      </c>
      <c r="D17" s="43" t="s">
        <v>33</v>
      </c>
      <c r="E17" s="44">
        <v>590</v>
      </c>
    </row>
    <row r="18" spans="1:5" ht="14.25" customHeight="1">
      <c r="A18" s="41" t="s">
        <v>36</v>
      </c>
      <c r="B18" s="45" t="s">
        <v>27</v>
      </c>
      <c r="C18" s="51" t="s">
        <v>32</v>
      </c>
      <c r="D18" s="43" t="s">
        <v>33</v>
      </c>
      <c r="E18" s="44">
        <v>345</v>
      </c>
    </row>
    <row r="19" spans="1:5" ht="33.75">
      <c r="A19" s="52" t="s">
        <v>37</v>
      </c>
      <c r="B19" s="53" t="s">
        <v>38</v>
      </c>
      <c r="C19" s="54" t="s">
        <v>32</v>
      </c>
      <c r="D19" s="55" t="s">
        <v>33</v>
      </c>
      <c r="E19" s="56">
        <v>86.32</v>
      </c>
    </row>
    <row r="20" spans="1:5" ht="24">
      <c r="A20" s="46" t="s">
        <v>39</v>
      </c>
      <c r="B20" s="57" t="s">
        <v>47</v>
      </c>
      <c r="C20" s="58" t="s">
        <v>40</v>
      </c>
      <c r="D20" s="47" t="s">
        <v>8</v>
      </c>
      <c r="E20" s="48">
        <f>SUM(E22,E23,E24)</f>
        <v>0</v>
      </c>
    </row>
    <row r="21" spans="1:5" ht="11.25">
      <c r="A21" s="35" t="s">
        <v>19</v>
      </c>
      <c r="B21" s="36"/>
      <c r="C21" s="36"/>
      <c r="D21" s="36"/>
      <c r="E21" s="37"/>
    </row>
    <row r="22" spans="1:5" ht="14.25" customHeight="1">
      <c r="A22" s="38" t="s">
        <v>41</v>
      </c>
      <c r="B22" s="59" t="s">
        <v>8</v>
      </c>
      <c r="C22" s="59" t="s">
        <v>8</v>
      </c>
      <c r="D22" s="33" t="s">
        <v>23</v>
      </c>
      <c r="E22" s="40">
        <v>0</v>
      </c>
    </row>
    <row r="23" spans="1:5" ht="14.25" customHeight="1">
      <c r="A23" s="41" t="s">
        <v>42</v>
      </c>
      <c r="B23" s="50" t="s">
        <v>8</v>
      </c>
      <c r="C23" s="50" t="s">
        <v>8</v>
      </c>
      <c r="D23" s="42" t="s">
        <v>33</v>
      </c>
      <c r="E23" s="44">
        <v>0</v>
      </c>
    </row>
    <row r="24" spans="1:5" ht="14.25" customHeight="1" thickBot="1">
      <c r="A24" s="52" t="s">
        <v>43</v>
      </c>
      <c r="B24" s="60" t="s">
        <v>8</v>
      </c>
      <c r="C24" s="60" t="s">
        <v>8</v>
      </c>
      <c r="D24" s="61" t="s">
        <v>8</v>
      </c>
      <c r="E24" s="56">
        <v>0</v>
      </c>
    </row>
    <row r="25" ht="12" thickBot="1">
      <c r="E25" s="62">
        <f>SUM(E9,E14,E20)-E24</f>
        <v>7958.9400000000005</v>
      </c>
    </row>
    <row r="27" spans="4:5" ht="11.25">
      <c r="D27" s="63" t="s">
        <v>44</v>
      </c>
      <c r="E27" s="64">
        <f>SUM(E11,E12)</f>
        <v>2582.67</v>
      </c>
    </row>
    <row r="28" spans="4:5" ht="11.25">
      <c r="D28" s="63" t="s">
        <v>45</v>
      </c>
      <c r="E28" s="65">
        <f>SUM(E13,E22)</f>
        <v>4060.38</v>
      </c>
    </row>
    <row r="29" spans="4:5" ht="12" thickBot="1">
      <c r="D29" s="63" t="s">
        <v>46</v>
      </c>
      <c r="E29" s="66">
        <f>SUM(E14,E23)</f>
        <v>1315.8899999999999</v>
      </c>
    </row>
    <row r="30" ht="12" thickBot="1">
      <c r="E30" s="62">
        <f>SUM(E27:E29)</f>
        <v>7958.9400000000005</v>
      </c>
    </row>
  </sheetData>
  <sheetProtection/>
  <mergeCells count="3">
    <mergeCell ref="B1:E1"/>
    <mergeCell ref="A3:E3"/>
    <mergeCell ref="B4:E4"/>
  </mergeCell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Кобзева Вера Владимировна</cp:lastModifiedBy>
  <cp:lastPrinted>2019-11-16T11:10:00Z</cp:lastPrinted>
  <dcterms:created xsi:type="dcterms:W3CDTF">2007-08-13T07:10:11Z</dcterms:created>
  <dcterms:modified xsi:type="dcterms:W3CDTF">2019-12-22T13:28:05Z</dcterms:modified>
  <cp:category/>
  <cp:version/>
  <cp:contentType/>
  <cp:contentStatus/>
</cp:coreProperties>
</file>