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6" i="1" l="1"/>
  <c r="B26" i="1"/>
  <c r="C9" i="1"/>
  <c r="C11" i="1"/>
  <c r="C18" i="1"/>
  <c r="C20" i="1"/>
  <c r="C21" i="1"/>
  <c r="C23" i="1"/>
  <c r="C25" i="1"/>
  <c r="B25" i="1"/>
  <c r="B23" i="1"/>
  <c r="B21" i="1"/>
  <c r="B20" i="1"/>
  <c r="B18" i="1"/>
  <c r="B11" i="1"/>
  <c r="B9" i="1"/>
  <c r="B31" i="1"/>
  <c r="C31" i="1" l="1"/>
</calcChain>
</file>

<file path=xl/comments1.xml><?xml version="1.0" encoding="utf-8"?>
<comments xmlns="http://schemas.openxmlformats.org/spreadsheetml/2006/main">
  <authors>
    <author>Кобзева Вера Владимировна</author>
  </authors>
  <commentList>
    <comment ref="A14" authorId="0">
      <text>
        <r>
          <rPr>
            <b/>
            <sz val="9"/>
            <color indexed="81"/>
            <rFont val="Tahoma"/>
            <family val="2"/>
            <charset val="204"/>
          </rPr>
          <t>Кобзева Вера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<sst xmlns="http://schemas.openxmlformats.org/spreadsheetml/2006/main" count="31" uniqueCount="29">
  <si>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</si>
  <si>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</si>
  <si>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</si>
  <si>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Исполнение, тыс. руб.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</si>
  <si>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</si>
  <si>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Объем межбюджетных трансфертов, предоставляемых другим бюджам, тыс. руб.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</si>
  <si>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</si>
  <si>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</si>
  <si>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ПРИЛОЖЕНИЕ № 5
к  Решению Совета депутатов от ..2021 г. № Об утверждении отчета об исполнении  бюджета муниципального образования  «Катунинское» за 2020 год"</t>
  </si>
  <si>
    <t>Исполнение  по межбюджетным трансфертам, получаемым из других бюджетов и предоставляемым другим бюджетам бюджетной системы Российской Федерации в 2020 году</t>
  </si>
  <si>
    <t xml:space="preserve">Дотации бюджетам сельских поселений на выравнивание бюджетной обеспеченности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</si>
  <si>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</si>
  <si>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
</t>
  </si>
  <si>
    <t xml:space="preserve">Субвенции бюджетам сельских поселений на выполнение передаваемых полномочий субъектов Российской Федерации
</t>
  </si>
  <si>
    <t>Иные межбюджетные трансферты бюджетам сельских поселений на поддержку мер по обеспечению сбалансированности бюджетов</t>
  </si>
  <si>
    <t>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</si>
  <si>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Иные на 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</si>
  <si>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</si>
  <si>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Межбюджетные трансферты бюджетам сельских поселений на софинансирование мероприятий в сфере обращения с отходами производства и потребления, в том числе с твердыми коммунальными отходами</t>
  </si>
  <si>
    <t>Иные межбюджетные трансферты бюджетам сельских поселений на содержание мест (площадок) накопления твердых коммунальных отходов, за счет средств областного и районного бюджетов</t>
  </si>
  <si>
    <t>Иные межбюджетные трансферты бюджетам сельских поселений на  мероприятия по ремонту автомобильных дорог местного значения в границах населенных пунктов поселений</t>
  </si>
  <si>
    <t>Иные межбюджетные трансферты бюджетам сельских поселений на  мероприятия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</t>
  </si>
  <si>
    <t>Иные межбюджетные трансферты бюджетам сельских поселений на развитие территориального общественного самоуправления</t>
  </si>
  <si>
    <t>Иные межбюджентые трансферты бюджетам сельских поселений на реализацию программ формирования современной городской среды в целях реализации проектов благоустройства общественных территорий в сельских населенных пунктах Архангельской области</t>
  </si>
  <si>
    <t>Иные межбюджетные трансферты бюджетам сельских поселений на реализацию мероприятий в сфере коммунального хозяйства</t>
  </si>
  <si>
    <t>Иные межбюджетные трансферты бюджетам сельских поселений на реализацию мероприятий по разработке проектно-сметной документации для строительства и капитального ремонта уличных сетей освещения населенных пунктов</t>
  </si>
  <si>
    <t>Иные межбюджетные трансферты бюджетам сельских поселений на реализацию мероприятий по содержанию и ремонту автомобильных дорог</t>
  </si>
  <si>
    <t>Иные межбюджетные трансферты бюджетам сельских поселений на реализацию мероприятий за счет средств, выделяемых из резервного фонда Привительства Архангельской области</t>
  </si>
  <si>
    <t>Иные межбюджетные трансферты бюджетам сельских поселений на непредвиденные и чрезвычайные расходы за счет средств, выделяемых из резервного фонда администрации муниципального образования "Приморский муниципальный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</si>
</sst>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0\.00\.00"/>
    <numFmt numFmtId="167" formatCode="#,##0.0_ ;[Red]\-#,##0.0\ "/>
  </numFmts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3.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 applyProtection="1">
      <alignment horizontal="left" vertical="top" wrapText="1"/>
      <protection hidden="1"/>
    </xf>
    <xf numFmtId="166" fontId="6" fillId="2" borderId="1" xfId="2" applyNumberFormat="1" applyFont="1" applyFill="1" applyBorder="1" applyAlignment="1" applyProtection="1">
      <alignment horizontal="left" vertical="center" wrapText="1"/>
      <protection hidden="1"/>
    </xf>
    <xf numFmtId="165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166" fontId="6" fillId="2" borderId="3" xfId="2" applyNumberFormat="1" applyFont="1" applyFill="1" applyBorder="1" applyAlignment="1" applyProtection="1">
      <alignment horizontal="left" vertical="top" wrapText="1"/>
      <protection hidden="1"/>
    </xf>
    <xf numFmtId="165" fontId="6" fillId="0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view="pageBreakPreview" zoomScaleNormal="100" zoomScaleSheetLayoutView="100" workbookViewId="0">
      <selection activeCell="A16" sqref="A16"/>
    </sheetView>
  </sheetViews>
  <sheetFormatPr defaultRowHeight="14.4" x14ac:dyDescent="0.3"/>
  <cols>
    <col min="1" max="1" width="65.109375" customWidth="1"/>
    <col min="2" max="2" width="25.21875" customWidth="1"/>
    <col min="3" max="3" width="21.88671875" customWidth="1"/>
  </cols>
  <sheetData>
    <row r="1" spans="1:3" ht="63" customHeight="1" x14ac:dyDescent="0.3">
      <c r="B1" s="10" t="s">
        <v>8</v>
      </c>
      <c r="C1" s="10"/>
    </row>
    <row r="3" spans="1:3" ht="47.4" customHeight="1" x14ac:dyDescent="0.3">
      <c r="A3" s="9" t="s">
        <v>9</v>
      </c>
      <c r="B3" s="9"/>
      <c r="C3" s="9"/>
    </row>
    <row r="5" spans="1:3" ht="58.2" customHeight="1" x14ac:dyDescent="0.3">
      <c r="A5" s="2" t="s">
        <v>7</v>
      </c>
      <c r="B5" s="2" t="s">
        <v>1</v>
      </c>
      <c r="C5" s="2" t="s">
        <v>3</v>
      </c>
    </row>
    <row r="6" spans="1:3" ht="15" customHeight="1" x14ac:dyDescent="0.3">
      <c r="A6" s="2">
        <v>1</v>
      </c>
      <c r="B6" s="2">
        <v>2</v>
      </c>
      <c r="C6" s="2">
        <v>3</v>
      </c>
    </row>
    <row r="7" spans="1:3" ht="34.799999999999997" customHeight="1" x14ac:dyDescent="0.3">
      <c r="A7" s="15" t="s">
        <v>10</v>
      </c>
      <c r="B7" s="18">
        <v>803.6</v>
      </c>
      <c r="C7" s="18">
        <v>803.6</v>
      </c>
    </row>
    <row r="8" spans="1:3" ht="51.6" customHeight="1" x14ac:dyDescent="0.35">
      <c r="A8" s="16" t="s">
        <v>11</v>
      </c>
      <c r="B8" s="18">
        <v>541.20000000000005</v>
      </c>
      <c r="C8" s="18">
        <v>541.20000000000005</v>
      </c>
    </row>
    <row r="9" spans="1:3" ht="60" customHeight="1" x14ac:dyDescent="0.3">
      <c r="A9" s="15" t="s">
        <v>12</v>
      </c>
      <c r="B9" s="18">
        <f>387.9+25</f>
        <v>412.9</v>
      </c>
      <c r="C9" s="18">
        <f>387.9+25</f>
        <v>412.9</v>
      </c>
    </row>
    <row r="10" spans="1:3" ht="36.6" customHeight="1" x14ac:dyDescent="0.3">
      <c r="A10" s="15" t="s">
        <v>13</v>
      </c>
      <c r="B10" s="18">
        <v>62.5</v>
      </c>
      <c r="C10" s="18">
        <v>62.5</v>
      </c>
    </row>
    <row r="11" spans="1:3" ht="53.4" customHeight="1" x14ac:dyDescent="0.3">
      <c r="A11" s="12" t="s">
        <v>14</v>
      </c>
      <c r="B11" s="18">
        <f>420.4+359</f>
        <v>779.4</v>
      </c>
      <c r="C11" s="18">
        <f>420.4+359</f>
        <v>779.4</v>
      </c>
    </row>
    <row r="12" spans="1:3" ht="109.2" customHeight="1" x14ac:dyDescent="0.3">
      <c r="A12" s="17" t="s">
        <v>15</v>
      </c>
      <c r="B12" s="11">
        <v>1599</v>
      </c>
      <c r="C12" s="11">
        <v>1599</v>
      </c>
    </row>
    <row r="13" spans="1:3" ht="102" customHeight="1" x14ac:dyDescent="0.3">
      <c r="A13" s="17" t="s">
        <v>16</v>
      </c>
      <c r="B13" s="11">
        <v>830.8</v>
      </c>
      <c r="C13" s="11">
        <v>830.8</v>
      </c>
    </row>
    <row r="14" spans="1:3" ht="109.8" customHeight="1" x14ac:dyDescent="0.3">
      <c r="A14" s="17" t="s">
        <v>17</v>
      </c>
      <c r="B14" s="11">
        <v>1235</v>
      </c>
      <c r="C14" s="11">
        <v>1235</v>
      </c>
    </row>
    <row r="15" spans="1:3" ht="76.8" customHeight="1" x14ac:dyDescent="0.3">
      <c r="A15" s="12" t="s">
        <v>18</v>
      </c>
      <c r="B15" s="11">
        <v>283</v>
      </c>
      <c r="C15" s="11">
        <v>283</v>
      </c>
    </row>
    <row r="16" spans="1:3" ht="75.599999999999994" customHeight="1" x14ac:dyDescent="0.3">
      <c r="A16" s="12" t="s">
        <v>19</v>
      </c>
      <c r="B16" s="11">
        <v>86.7</v>
      </c>
      <c r="C16" s="11">
        <v>86.7</v>
      </c>
    </row>
    <row r="17" spans="1:3" ht="54.6" customHeight="1" x14ac:dyDescent="0.3">
      <c r="A17" s="12" t="s">
        <v>20</v>
      </c>
      <c r="B17" s="11">
        <v>1095</v>
      </c>
      <c r="C17" s="11">
        <v>1095</v>
      </c>
    </row>
    <row r="18" spans="1:3" ht="108.6" customHeight="1" x14ac:dyDescent="0.3">
      <c r="A18" s="12" t="s">
        <v>21</v>
      </c>
      <c r="B18" s="11">
        <f>2378.57-462.59</f>
        <v>1915.9800000000002</v>
      </c>
      <c r="C18" s="11">
        <f>2378.57-462.59</f>
        <v>1915.9800000000002</v>
      </c>
    </row>
    <row r="19" spans="1:3" ht="56.4" customHeight="1" x14ac:dyDescent="0.3">
      <c r="A19" s="12" t="s">
        <v>22</v>
      </c>
      <c r="B19" s="11">
        <v>80</v>
      </c>
      <c r="C19" s="11">
        <v>80</v>
      </c>
    </row>
    <row r="20" spans="1:3" ht="97.2" customHeight="1" x14ac:dyDescent="0.3">
      <c r="A20" s="13" t="s">
        <v>23</v>
      </c>
      <c r="B20" s="11">
        <f>27499.99+1105.1</f>
        <v>28605.09</v>
      </c>
      <c r="C20" s="11">
        <f>27499.99+1105.1</f>
        <v>28605.09</v>
      </c>
    </row>
    <row r="21" spans="1:3" ht="55.8" customHeight="1" x14ac:dyDescent="0.35">
      <c r="A21" s="19" t="s">
        <v>24</v>
      </c>
      <c r="B21" s="20">
        <f>2584.3-500</f>
        <v>2084.3000000000002</v>
      </c>
      <c r="C21" s="20">
        <f>2584.3-500</f>
        <v>2084.3000000000002</v>
      </c>
    </row>
    <row r="22" spans="1:3" ht="94.2" customHeight="1" x14ac:dyDescent="0.35">
      <c r="A22" s="19" t="s">
        <v>25</v>
      </c>
      <c r="B22" s="20">
        <v>500</v>
      </c>
      <c r="C22" s="20">
        <v>500</v>
      </c>
    </row>
    <row r="23" spans="1:3" ht="57.6" customHeight="1" x14ac:dyDescent="0.35">
      <c r="A23" s="21" t="s">
        <v>26</v>
      </c>
      <c r="B23" s="20">
        <f>135+236</f>
        <v>371</v>
      </c>
      <c r="C23" s="20">
        <f>135+236</f>
        <v>371</v>
      </c>
    </row>
    <row r="24" spans="1:3" ht="75.599999999999994" customHeight="1" x14ac:dyDescent="0.35">
      <c r="A24" s="19" t="s">
        <v>27</v>
      </c>
      <c r="B24" s="20">
        <v>149.69999999999999</v>
      </c>
      <c r="C24" s="20">
        <v>149.69999999999999</v>
      </c>
    </row>
    <row r="25" spans="1:3" ht="53.4" customHeight="1" x14ac:dyDescent="0.35">
      <c r="A25" s="19" t="s">
        <v>28</v>
      </c>
      <c r="B25" s="20">
        <f>254.2+46.59+110.5-0.25+26+0.1</f>
        <v>437.14</v>
      </c>
      <c r="C25" s="20">
        <f>254.2+46.59+110.5-0.25+26+0.1</f>
        <v>437.14</v>
      </c>
    </row>
    <row r="26" spans="1:3" ht="17.399999999999999" x14ac:dyDescent="0.3">
      <c r="A26" s="8" t="s">
        <v>2</v>
      </c>
      <c r="B26" s="14">
        <f>SUM(B7:B25)</f>
        <v>41872.31</v>
      </c>
      <c r="C26" s="14">
        <f>SUM(C7:C25)</f>
        <v>41872.31</v>
      </c>
    </row>
    <row r="27" spans="1:3" ht="61.8" customHeight="1" x14ac:dyDescent="0.3">
      <c r="A27" s="2" t="s">
        <v>0</v>
      </c>
      <c r="B27" s="2" t="s">
        <v>5</v>
      </c>
      <c r="C27" s="2" t="s">
        <v>3</v>
      </c>
    </row>
    <row r="28" spans="1:3" x14ac:dyDescent="0.3">
      <c r="A28" s="6">
        <v>1</v>
      </c>
      <c r="B28" s="6">
        <v>2</v>
      </c>
      <c r="C28" s="6">
        <v>3</v>
      </c>
    </row>
    <row r="29" spans="1:3" ht="100.2" customHeight="1" x14ac:dyDescent="0.3">
      <c r="A29" s="7" t="s">
        <v>6</v>
      </c>
      <c r="B29" s="4">
        <v>51.2</v>
      </c>
      <c r="C29" s="4">
        <v>51.2</v>
      </c>
    </row>
    <row r="30" spans="1:3" ht="86.4" hidden="1" customHeight="1" x14ac:dyDescent="0.3">
      <c r="A30" s="7" t="s">
        <v>4</v>
      </c>
      <c r="B30" s="4"/>
      <c r="C30" s="4"/>
    </row>
    <row r="31" spans="1:3" ht="17.399999999999999" x14ac:dyDescent="0.3">
      <c r="A31" s="3" t="s">
        <v>2</v>
      </c>
      <c r="B31" s="5">
        <f>B30+B29</f>
        <v>51.2</v>
      </c>
      <c r="C31" s="5">
        <f>C30+C29</f>
        <v>51.2</v>
      </c>
    </row>
    <row r="32" spans="1:3" x14ac:dyDescent="0.3">
      <c r="A32" s="1"/>
    </row>
    <row r="33" spans="1:1" x14ac:dyDescent="0.3">
      <c r="A33" s="1"/>
    </row>
  </sheetData>
  <mergeCells count="2">
    <mergeCell ref="A3:C3"/>
    <mergeCell ref="B1:C1"/>
  </mergeCells>
  <pageMargins left="0.7" right="0.7" top="0.75" bottom="0.75" header="0.3" footer="0.3"/>
  <pageSetup paperSize="9" scale="7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Кобзева Вера Владимировна</dc:creator>
  <cp:lastModifiedBy>Кобзева Вера Владимировна</cp:lastModifiedBy>
  <cp:lastPrinted>2020-09-17T11:48:50Z</cp:lastPrinted>
  <dcterms:created xsi:type="dcterms:W3CDTF">2018-02-24T11:50:34Z</dcterms:created>
  <dcterms:modified xsi:type="dcterms:W3CDTF">2021-03-13T12:44:53Z</dcterms:modified>
</cp:coreProperties>
</file>